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1 ročník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<sst xmlns="http://schemas.openxmlformats.org/spreadsheetml/2006/main" count="76" uniqueCount="70">
  <si>
    <t>pořadí</t>
  </si>
  <si>
    <t>BS</t>
  </si>
  <si>
    <t>Takács Martin</t>
  </si>
  <si>
    <t>Flemr Marcel</t>
  </si>
  <si>
    <t>Rathouská Olina</t>
  </si>
  <si>
    <t>Pleyner Martin</t>
  </si>
  <si>
    <t>Tyrner Pavel</t>
  </si>
  <si>
    <t>Musílek Milan</t>
  </si>
  <si>
    <t>Musílek Jaroslav</t>
  </si>
  <si>
    <t>Duchoň Jan</t>
  </si>
  <si>
    <t>Kudláček Slávek</t>
  </si>
  <si>
    <t>Karasová Martina</t>
  </si>
  <si>
    <t>Skuhrová Helena</t>
  </si>
  <si>
    <t>Musílková Nina</t>
  </si>
  <si>
    <t>BBT</t>
  </si>
  <si>
    <t>BUT</t>
  </si>
  <si>
    <t>BZJ</t>
  </si>
  <si>
    <t>tel.kontakt</t>
  </si>
  <si>
    <t>Pleskač Radek</t>
  </si>
  <si>
    <t>bonusová skupina ( I - 60bodů,II - 45, III - 35, IV - 30, V - 25, VI - 20, VII - 15, VIII - 10 bodů )</t>
  </si>
  <si>
    <t>I</t>
  </si>
  <si>
    <t>II</t>
  </si>
  <si>
    <t>III</t>
  </si>
  <si>
    <t>IV</t>
  </si>
  <si>
    <t>V</t>
  </si>
  <si>
    <t>VI</t>
  </si>
  <si>
    <t>VII</t>
  </si>
  <si>
    <t>VIII</t>
  </si>
  <si>
    <t>body za zápasy jednotlivců ( 3:0 - 8 bodů, 3:1 - 5 bodů, 3:2 - 3 body, 0:3 - 0 bodů, 1:3 - 1 bod, 2:3 - 2 body )</t>
  </si>
  <si>
    <t>BBHH</t>
  </si>
  <si>
    <t>bonusové body za turnaj ( každý turnaj bude mít svojí bonus.hodnotu, nejméně však 100 bodů, které hráč získá účastí v turnaji )</t>
  </si>
  <si>
    <t>BHH</t>
  </si>
  <si>
    <t>bonusová hodnota hráče ( od 10 do 60 bodů )</t>
  </si>
  <si>
    <t>body za bonusovou hodnotu hráče ( v zápasech jednotlivců vítěz získává i body odpovídající bonusové hodnotě (BHH) poraženého )</t>
  </si>
  <si>
    <t>body za umístění v turnaji ( 1 místo - 100 bodů, 2 - 80, 3 - 70, 4 - 65, 5 - 60, 6 - 57, 7 - 55, 8 až 10 - 53, 11 a více - 50 bodů )</t>
  </si>
  <si>
    <t xml:space="preserve">platnost k : </t>
  </si>
  <si>
    <t xml:space="preserve">Čech Martin </t>
  </si>
  <si>
    <t xml:space="preserve">Řezáč Tomáš </t>
  </si>
  <si>
    <t>Bláhová Magdaléna</t>
  </si>
  <si>
    <t>Gába Miroslav</t>
  </si>
  <si>
    <t>Lošoth Zdeněk</t>
  </si>
  <si>
    <t>Lefner Jaroslav</t>
  </si>
  <si>
    <t>Švarc Ivo</t>
  </si>
  <si>
    <t>( ZDE )</t>
  </si>
  <si>
    <r>
      <t xml:space="preserve">Pravidla soutěže + </t>
    </r>
    <r>
      <rPr>
        <i/>
        <u val="single"/>
        <sz val="12"/>
        <rFont val="Arial Black"/>
        <family val="2"/>
      </rPr>
      <t>Ceny !!!</t>
    </r>
  </si>
  <si>
    <r>
      <t>Amatérská liga ( žebříček )</t>
    </r>
    <r>
      <rPr>
        <b/>
        <sz val="14"/>
        <rFont val="Vineta BT"/>
        <family val="5"/>
      </rPr>
      <t xml:space="preserve"> - </t>
    </r>
    <r>
      <rPr>
        <b/>
        <sz val="10"/>
        <rFont val="Vineta BT"/>
        <family val="5"/>
      </rPr>
      <t>Squash Club - Podbořany</t>
    </r>
  </si>
  <si>
    <t>body celkem</t>
  </si>
  <si>
    <t>příjmení / jméno</t>
  </si>
  <si>
    <t>Václavek Karel</t>
  </si>
  <si>
    <t>Jenč Jiří</t>
  </si>
  <si>
    <t>Fiala David</t>
  </si>
  <si>
    <t>Bizoň Lukáš</t>
  </si>
  <si>
    <t>Duchoňová Květa</t>
  </si>
  <si>
    <t>Hlavanová Zdenka</t>
  </si>
  <si>
    <t>Slachová Dana</t>
  </si>
  <si>
    <t>BODOVANÉ TURNAJE            ( ZDE )</t>
  </si>
  <si>
    <t>LIGOVÁ KNIHA                    ( ZDE )</t>
  </si>
  <si>
    <t>Brtek Marcel</t>
  </si>
  <si>
    <t>Pelc Martin</t>
  </si>
  <si>
    <t>Blažek Miroslav</t>
  </si>
  <si>
    <t>Segeč Karol</t>
  </si>
  <si>
    <t>Skyslák Lukáš</t>
  </si>
  <si>
    <t>Ausbuher Zdenek ( ml )</t>
  </si>
  <si>
    <t>Vacínková Zuzana</t>
  </si>
  <si>
    <t>Kozlíková Jana</t>
  </si>
  <si>
    <t>Bláha Václav ( st )</t>
  </si>
  <si>
    <t>Král Stanislav ( st )</t>
  </si>
  <si>
    <t>Král Stanislav ( ml )</t>
  </si>
  <si>
    <t>Bláha Václav ( ml )</t>
  </si>
  <si>
    <t>Sotáková Olina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</si>
</sst>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"/>
      <family val="0"/>
    </font>
    <font>
      <sz val="8"/>
      <name val="Arial"/>
      <family val="0"/>
    </font>
    <font>
      <b/>
      <sz val="11"/>
      <color indexed="9"/>
      <name val="Arial"/>
      <family val="2"/>
    </font>
    <font>
      <b/>
      <i/>
      <sz val="8"/>
      <name val="Arial Black"/>
      <family val="2"/>
    </font>
    <font>
      <b/>
      <i/>
      <sz val="10"/>
      <color indexed="13"/>
      <name val="Arial Black"/>
      <family val="2"/>
    </font>
    <font>
      <b/>
      <i/>
      <sz val="10"/>
      <color indexed="10"/>
      <name val="Arial Black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Arial Black"/>
      <family val="2"/>
    </font>
    <font>
      <b/>
      <sz val="10"/>
      <name val="BATAVIA"/>
      <family val="0"/>
    </font>
    <font>
      <i/>
      <sz val="11"/>
      <name val="Arial Black"/>
      <family val="2"/>
    </font>
    <font>
      <i/>
      <u val="single"/>
      <sz val="12"/>
      <name val="Arial Black"/>
      <family val="2"/>
    </font>
    <font>
      <b/>
      <i/>
      <u val="single"/>
      <sz val="14"/>
      <name val="Vineta BT"/>
      <family val="5"/>
    </font>
    <font>
      <b/>
      <sz val="14"/>
      <name val="Vineta BT"/>
      <family val="5"/>
    </font>
    <font>
      <b/>
      <sz val="10"/>
      <name val="Vineta BT"/>
      <family val="5"/>
    </font>
    <font>
      <b/>
      <sz val="10"/>
      <color indexed="47"/>
      <name val="Arial Black"/>
      <family val="2"/>
    </font>
    <font>
      <b/>
      <sz val="10"/>
      <color indexed="9"/>
      <name val="Arial Black"/>
      <family val="2"/>
    </font>
    <font>
      <u val="single"/>
      <sz val="8"/>
      <color indexed="9"/>
      <name val="Arial Black"/>
      <family val="2"/>
    </font>
  </fonts>
  <fills count="1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14" fontId="4" fillId="6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6" xfId="0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7" borderId="8" xfId="0" applyFill="1" applyBorder="1" applyAlignment="1">
      <alignment horizontal="center"/>
    </xf>
    <xf numFmtId="0" fontId="9" fillId="7" borderId="8" xfId="0" applyFont="1" applyFill="1" applyBorder="1" applyAlignment="1">
      <alignment horizontal="left"/>
    </xf>
    <xf numFmtId="0" fontId="5" fillId="7" borderId="9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9" fillId="7" borderId="10" xfId="0" applyFont="1" applyFill="1" applyBorder="1" applyAlignment="1">
      <alignment horizontal="left"/>
    </xf>
    <xf numFmtId="0" fontId="5" fillId="7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9" fillId="7" borderId="4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9" fillId="7" borderId="13" xfId="0" applyFont="1" applyFill="1" applyBorder="1" applyAlignment="1">
      <alignment horizontal="left"/>
    </xf>
    <xf numFmtId="0" fontId="5" fillId="7" borderId="14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9" fillId="7" borderId="15" xfId="0" applyFont="1" applyFill="1" applyBorder="1" applyAlignment="1">
      <alignment horizontal="left"/>
    </xf>
    <xf numFmtId="0" fontId="5" fillId="7" borderId="16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18" fillId="3" borderId="30" xfId="17" applyFont="1" applyFill="1" applyBorder="1" applyAlignment="1">
      <alignment horizontal="center" vertical="justify"/>
    </xf>
    <xf numFmtId="0" fontId="18" fillId="3" borderId="31" xfId="17" applyFont="1" applyFill="1" applyBorder="1" applyAlignment="1">
      <alignment horizontal="center" vertical="justify"/>
    </xf>
    <xf numFmtId="0" fontId="18" fillId="3" borderId="32" xfId="17" applyFont="1" applyFill="1" applyBorder="1" applyAlignment="1">
      <alignment horizontal="center" vertical="justify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17" fillId="11" borderId="30" xfId="17" applyFont="1" applyFill="1" applyBorder="1" applyAlignment="1">
      <alignment horizontal="center" vertical="justify"/>
    </xf>
    <xf numFmtId="0" fontId="17" fillId="11" borderId="31" xfId="17" applyFont="1" applyFill="1" applyBorder="1" applyAlignment="1">
      <alignment horizontal="center" vertical="justify"/>
    </xf>
    <xf numFmtId="0" fontId="17" fillId="11" borderId="32" xfId="17" applyFont="1" applyFill="1" applyBorder="1" applyAlignment="1">
      <alignment horizontal="center" vertical="justify"/>
    </xf>
    <xf numFmtId="0" fontId="11" fillId="5" borderId="1" xfId="17" applyFont="1" applyFill="1" applyBorder="1" applyAlignment="1">
      <alignment horizontal="center" vertical="justify"/>
    </xf>
    <xf numFmtId="0" fontId="11" fillId="5" borderId="34" xfId="17" applyFont="1" applyFill="1" applyBorder="1" applyAlignment="1">
      <alignment horizontal="center" vertical="justify"/>
    </xf>
    <xf numFmtId="0" fontId="3" fillId="5" borderId="1" xfId="17" applyFont="1" applyFill="1" applyBorder="1" applyAlignment="1">
      <alignment horizontal="center" vertical="center"/>
    </xf>
    <xf numFmtId="0" fontId="3" fillId="5" borderId="34" xfId="17" applyFont="1" applyFill="1" applyBorder="1" applyAlignment="1">
      <alignment horizontal="center" vertical="center"/>
    </xf>
    <xf numFmtId="0" fontId="3" fillId="5" borderId="2" xfId="17" applyFont="1" applyFill="1" applyBorder="1" applyAlignment="1">
      <alignment horizontal="center" vertical="center"/>
    </xf>
    <xf numFmtId="0" fontId="3" fillId="5" borderId="36" xfId="17" applyFont="1" applyFill="1" applyBorder="1" applyAlignment="1">
      <alignment horizontal="center" vertical="center"/>
    </xf>
    <xf numFmtId="0" fontId="16" fillId="5" borderId="6" xfId="17" applyFont="1" applyFill="1" applyBorder="1" applyAlignment="1">
      <alignment horizontal="center" vertical="center"/>
    </xf>
    <xf numFmtId="0" fontId="16" fillId="5" borderId="33" xfId="17" applyFont="1" applyFill="1" applyBorder="1" applyAlignment="1">
      <alignment horizontal="center" vertical="center"/>
    </xf>
    <xf numFmtId="0" fontId="16" fillId="5" borderId="1" xfId="17" applyFont="1" applyFill="1" applyBorder="1" applyAlignment="1">
      <alignment horizontal="center" vertical="center"/>
    </xf>
    <xf numFmtId="0" fontId="16" fillId="5" borderId="34" xfId="17" applyFont="1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0" fontId="0" fillId="12" borderId="37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4" borderId="35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5" borderId="35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urnaje/bod.turnaje%20-%20v&#253;sledky.xls" TargetMode="External" /><Relationship Id="rId2" Type="http://schemas.openxmlformats.org/officeDocument/2006/relationships/hyperlink" Target="ligov&#225;%20kniha/ligov&#225;%20kniha%2005.xls" TargetMode="External" /><Relationship Id="rId3" Type="http://schemas.openxmlformats.org/officeDocument/2006/relationships/hyperlink" Target="pravidla+ceny.doc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J3" sqref="J3:J5"/>
    </sheetView>
  </sheetViews>
  <sheetFormatPr defaultColWidth="9.140625" defaultRowHeight="12.75"/>
  <cols>
    <col min="1" max="1" width="8.00390625" style="1" customWidth="1"/>
    <col min="2" max="2" width="5.7109375" style="1" customWidth="1"/>
    <col min="3" max="3" width="5.8515625" style="0" customWidth="1"/>
    <col min="4" max="4" width="44.421875" style="0" customWidth="1"/>
    <col min="5" max="5" width="15.7109375" style="0" customWidth="1"/>
    <col min="6" max="9" width="10.7109375" style="0" customWidth="1"/>
    <col min="10" max="10" width="15.7109375" style="0" customWidth="1"/>
  </cols>
  <sheetData>
    <row r="1" spans="1:10" ht="13.5" customHeight="1" thickBot="1">
      <c r="A1" s="56" t="s">
        <v>45</v>
      </c>
      <c r="B1" s="57"/>
      <c r="C1" s="57"/>
      <c r="D1" s="57"/>
      <c r="E1" s="57"/>
      <c r="F1" s="57"/>
      <c r="G1" s="57"/>
      <c r="H1" s="57"/>
      <c r="I1" s="58"/>
      <c r="J1" s="11" t="s">
        <v>35</v>
      </c>
    </row>
    <row r="2" spans="1:11" ht="15" customHeight="1" thickBot="1">
      <c r="A2" s="59"/>
      <c r="B2" s="60"/>
      <c r="C2" s="60"/>
      <c r="D2" s="60"/>
      <c r="E2" s="60"/>
      <c r="F2" s="60"/>
      <c r="G2" s="60"/>
      <c r="H2" s="60"/>
      <c r="I2" s="61"/>
      <c r="J2" s="12">
        <f ca="1">TODAY()</f>
        <v>39115</v>
      </c>
      <c r="K2" s="13"/>
    </row>
    <row r="3" spans="1:10" ht="12" customHeight="1">
      <c r="A3" s="14" t="s">
        <v>1</v>
      </c>
      <c r="B3" s="15" t="s">
        <v>19</v>
      </c>
      <c r="C3" s="16"/>
      <c r="D3" s="16"/>
      <c r="E3" s="16"/>
      <c r="F3" s="16"/>
      <c r="G3" s="16"/>
      <c r="H3" s="75">
        <f>SUM(F11:F55)+SUM(I11:I55)</f>
        <v>6924</v>
      </c>
      <c r="I3" s="76"/>
      <c r="J3" s="53" t="s">
        <v>56</v>
      </c>
    </row>
    <row r="4" spans="1:10" ht="12" customHeight="1">
      <c r="A4" s="2" t="s">
        <v>31</v>
      </c>
      <c r="B4" s="6" t="s">
        <v>32</v>
      </c>
      <c r="C4" s="3"/>
      <c r="D4" s="3"/>
      <c r="E4" s="3"/>
      <c r="F4" s="3"/>
      <c r="G4" s="3"/>
      <c r="H4" s="77"/>
      <c r="I4" s="78"/>
      <c r="J4" s="54"/>
    </row>
    <row r="5" spans="1:10" ht="12" customHeight="1" thickBot="1">
      <c r="A5" s="2" t="s">
        <v>29</v>
      </c>
      <c r="B5" s="6" t="s">
        <v>33</v>
      </c>
      <c r="C5" s="3"/>
      <c r="D5" s="3"/>
      <c r="E5" s="3"/>
      <c r="F5" s="3"/>
      <c r="G5" s="3"/>
      <c r="H5" s="69" t="s">
        <v>44</v>
      </c>
      <c r="I5" s="70"/>
      <c r="J5" s="55"/>
    </row>
    <row r="6" spans="1:10" ht="12" customHeight="1">
      <c r="A6" s="2" t="s">
        <v>14</v>
      </c>
      <c r="B6" s="6" t="s">
        <v>30</v>
      </c>
      <c r="C6" s="3"/>
      <c r="D6" s="3"/>
      <c r="E6" s="3"/>
      <c r="F6" s="3"/>
      <c r="G6" s="3"/>
      <c r="H6" s="69"/>
      <c r="I6" s="70"/>
      <c r="J6" s="66" t="s">
        <v>55</v>
      </c>
    </row>
    <row r="7" spans="1:10" ht="12" customHeight="1">
      <c r="A7" s="2" t="s">
        <v>15</v>
      </c>
      <c r="B7" s="6" t="s">
        <v>34</v>
      </c>
      <c r="C7" s="3"/>
      <c r="D7" s="3"/>
      <c r="E7" s="3"/>
      <c r="F7" s="3"/>
      <c r="G7" s="3"/>
      <c r="H7" s="69"/>
      <c r="I7" s="70"/>
      <c r="J7" s="67"/>
    </row>
    <row r="8" spans="1:10" ht="12" customHeight="1">
      <c r="A8" s="2" t="s">
        <v>16</v>
      </c>
      <c r="B8" s="6" t="s">
        <v>28</v>
      </c>
      <c r="C8" s="3"/>
      <c r="D8" s="3"/>
      <c r="E8" s="3"/>
      <c r="F8" s="3"/>
      <c r="G8" s="3"/>
      <c r="H8" s="71" t="s">
        <v>43</v>
      </c>
      <c r="I8" s="72"/>
      <c r="J8" s="67"/>
    </row>
    <row r="9" spans="1:10" ht="12" customHeight="1" thickBot="1">
      <c r="A9" s="4"/>
      <c r="B9" s="7"/>
      <c r="C9" s="5"/>
      <c r="D9" s="5"/>
      <c r="E9" s="5"/>
      <c r="F9" s="5"/>
      <c r="G9" s="5"/>
      <c r="H9" s="73"/>
      <c r="I9" s="74"/>
      <c r="J9" s="68"/>
    </row>
    <row r="10" spans="1:10" ht="15.75" thickBot="1">
      <c r="A10" s="38" t="s">
        <v>0</v>
      </c>
      <c r="B10" s="38" t="s">
        <v>1</v>
      </c>
      <c r="C10" s="39" t="s">
        <v>31</v>
      </c>
      <c r="D10" s="38" t="s">
        <v>47</v>
      </c>
      <c r="E10" s="38" t="s">
        <v>17</v>
      </c>
      <c r="F10" s="38" t="s">
        <v>29</v>
      </c>
      <c r="G10" s="38" t="s">
        <v>14</v>
      </c>
      <c r="H10" s="38" t="s">
        <v>15</v>
      </c>
      <c r="I10" s="38" t="s">
        <v>16</v>
      </c>
      <c r="J10" s="38" t="s">
        <v>46</v>
      </c>
    </row>
    <row r="11" spans="1:10" s="8" customFormat="1" ht="16.5" customHeight="1" thickBot="1">
      <c r="A11" s="32">
        <v>1</v>
      </c>
      <c r="B11" s="9" t="s">
        <v>20</v>
      </c>
      <c r="C11" s="23">
        <v>60</v>
      </c>
      <c r="D11" s="24" t="s">
        <v>2</v>
      </c>
      <c r="E11" s="40">
        <v>602581447</v>
      </c>
      <c r="F11" s="45">
        <v>985</v>
      </c>
      <c r="G11" s="46">
        <v>850</v>
      </c>
      <c r="H11" s="46">
        <v>350</v>
      </c>
      <c r="I11" s="46">
        <v>307</v>
      </c>
      <c r="J11" s="47">
        <f aca="true" t="shared" si="0" ref="J11:J50">SUM(F11:I11)</f>
        <v>2492</v>
      </c>
    </row>
    <row r="12" spans="1:10" ht="16.5" customHeight="1" thickBot="1" thickTop="1">
      <c r="A12" s="32">
        <v>2</v>
      </c>
      <c r="B12" s="10" t="s">
        <v>21</v>
      </c>
      <c r="C12" s="23">
        <v>45</v>
      </c>
      <c r="D12" s="24" t="s">
        <v>7</v>
      </c>
      <c r="E12" s="40">
        <v>603344248</v>
      </c>
      <c r="F12" s="48">
        <v>565</v>
      </c>
      <c r="G12" s="23">
        <v>850</v>
      </c>
      <c r="H12" s="23">
        <v>206</v>
      </c>
      <c r="I12" s="23">
        <v>188</v>
      </c>
      <c r="J12" s="25">
        <f t="shared" si="0"/>
        <v>1809</v>
      </c>
    </row>
    <row r="13" spans="1:10" ht="16.5" customHeight="1" thickTop="1">
      <c r="A13" s="33">
        <v>3</v>
      </c>
      <c r="B13" s="81" t="s">
        <v>22</v>
      </c>
      <c r="C13" s="17">
        <v>35</v>
      </c>
      <c r="D13" s="18" t="s">
        <v>8</v>
      </c>
      <c r="E13" s="41">
        <v>603273041</v>
      </c>
      <c r="F13" s="49">
        <v>535</v>
      </c>
      <c r="G13" s="17">
        <v>850</v>
      </c>
      <c r="H13" s="17">
        <v>206</v>
      </c>
      <c r="I13" s="17">
        <v>192</v>
      </c>
      <c r="J13" s="19">
        <f t="shared" si="0"/>
        <v>1783</v>
      </c>
    </row>
    <row r="14" spans="1:10" ht="16.5" customHeight="1" thickBot="1">
      <c r="A14" s="34">
        <v>4</v>
      </c>
      <c r="B14" s="82"/>
      <c r="C14" s="20">
        <v>35</v>
      </c>
      <c r="D14" s="21" t="s">
        <v>68</v>
      </c>
      <c r="E14" s="42">
        <v>775717402</v>
      </c>
      <c r="F14" s="50">
        <v>590</v>
      </c>
      <c r="G14" s="20">
        <v>700</v>
      </c>
      <c r="H14" s="20">
        <v>155</v>
      </c>
      <c r="I14" s="20">
        <v>201</v>
      </c>
      <c r="J14" s="22">
        <f t="shared" si="0"/>
        <v>1646</v>
      </c>
    </row>
    <row r="15" spans="1:10" ht="16.5" customHeight="1" thickTop="1">
      <c r="A15" s="33">
        <v>5</v>
      </c>
      <c r="B15" s="83" t="s">
        <v>23</v>
      </c>
      <c r="C15" s="17">
        <v>30</v>
      </c>
      <c r="D15" s="18" t="s">
        <v>40</v>
      </c>
      <c r="E15" s="41">
        <v>602341615</v>
      </c>
      <c r="F15" s="49">
        <v>360</v>
      </c>
      <c r="G15" s="17">
        <v>850</v>
      </c>
      <c r="H15" s="17">
        <v>200</v>
      </c>
      <c r="I15" s="17">
        <v>113</v>
      </c>
      <c r="J15" s="19">
        <f t="shared" si="0"/>
        <v>1523</v>
      </c>
    </row>
    <row r="16" spans="1:10" ht="16.5" customHeight="1" thickBot="1">
      <c r="A16" s="34">
        <v>6</v>
      </c>
      <c r="B16" s="84"/>
      <c r="C16" s="20">
        <v>30</v>
      </c>
      <c r="D16" s="21" t="s">
        <v>3</v>
      </c>
      <c r="E16" s="42">
        <v>602489566</v>
      </c>
      <c r="F16" s="50">
        <v>360</v>
      </c>
      <c r="G16" s="20">
        <v>850</v>
      </c>
      <c r="H16" s="20">
        <v>233</v>
      </c>
      <c r="I16" s="20">
        <v>74</v>
      </c>
      <c r="J16" s="22">
        <f t="shared" si="0"/>
        <v>1517</v>
      </c>
    </row>
    <row r="17" spans="1:10" ht="16.5" customHeight="1" thickTop="1">
      <c r="A17" s="33">
        <v>7</v>
      </c>
      <c r="B17" s="85" t="s">
        <v>24</v>
      </c>
      <c r="C17" s="17">
        <v>25</v>
      </c>
      <c r="D17" s="18" t="s">
        <v>5</v>
      </c>
      <c r="E17" s="41">
        <v>777276421</v>
      </c>
      <c r="F17" s="49">
        <v>270</v>
      </c>
      <c r="G17" s="17">
        <v>850</v>
      </c>
      <c r="H17" s="17">
        <v>212</v>
      </c>
      <c r="I17" s="17">
        <v>60</v>
      </c>
      <c r="J17" s="19">
        <f t="shared" si="0"/>
        <v>1392</v>
      </c>
    </row>
    <row r="18" spans="1:10" ht="16.5" customHeight="1">
      <c r="A18" s="35">
        <v>8</v>
      </c>
      <c r="B18" s="85"/>
      <c r="C18" s="26">
        <v>25</v>
      </c>
      <c r="D18" s="27" t="s">
        <v>11</v>
      </c>
      <c r="E18" s="43">
        <v>723140306</v>
      </c>
      <c r="F18" s="51">
        <v>60</v>
      </c>
      <c r="G18" s="26">
        <v>850</v>
      </c>
      <c r="H18" s="26">
        <v>365</v>
      </c>
      <c r="I18" s="26">
        <v>8</v>
      </c>
      <c r="J18" s="28">
        <f t="shared" si="0"/>
        <v>1283</v>
      </c>
    </row>
    <row r="19" spans="1:10" ht="16.5" customHeight="1" thickBot="1">
      <c r="A19" s="34">
        <v>9</v>
      </c>
      <c r="B19" s="86"/>
      <c r="C19" s="20">
        <v>25</v>
      </c>
      <c r="D19" s="21" t="s">
        <v>39</v>
      </c>
      <c r="E19" s="42">
        <v>607514764</v>
      </c>
      <c r="F19" s="50">
        <v>180</v>
      </c>
      <c r="G19" s="20">
        <v>850</v>
      </c>
      <c r="H19" s="20">
        <v>200</v>
      </c>
      <c r="I19" s="20">
        <v>44</v>
      </c>
      <c r="J19" s="22">
        <f t="shared" si="0"/>
        <v>1274</v>
      </c>
    </row>
    <row r="20" spans="1:10" ht="16.5" customHeight="1" thickTop="1">
      <c r="A20" s="33">
        <v>10</v>
      </c>
      <c r="B20" s="62" t="s">
        <v>25</v>
      </c>
      <c r="C20" s="17">
        <v>20</v>
      </c>
      <c r="D20" s="18" t="s">
        <v>13</v>
      </c>
      <c r="E20" s="41">
        <v>777211372</v>
      </c>
      <c r="F20" s="49">
        <v>40</v>
      </c>
      <c r="G20" s="17">
        <v>850</v>
      </c>
      <c r="H20" s="17">
        <v>237</v>
      </c>
      <c r="I20" s="17">
        <v>14</v>
      </c>
      <c r="J20" s="19">
        <f t="shared" si="0"/>
        <v>1141</v>
      </c>
    </row>
    <row r="21" spans="1:10" ht="16.5" customHeight="1">
      <c r="A21" s="35">
        <v>11</v>
      </c>
      <c r="B21" s="62"/>
      <c r="C21" s="26">
        <v>20</v>
      </c>
      <c r="D21" s="27" t="s">
        <v>36</v>
      </c>
      <c r="E21" s="43">
        <v>776686312</v>
      </c>
      <c r="F21" s="51">
        <v>10</v>
      </c>
      <c r="G21" s="26">
        <v>850</v>
      </c>
      <c r="H21" s="26">
        <v>200</v>
      </c>
      <c r="I21" s="26">
        <v>5</v>
      </c>
      <c r="J21" s="28">
        <f t="shared" si="0"/>
        <v>1065</v>
      </c>
    </row>
    <row r="22" spans="1:10" ht="16.5" customHeight="1">
      <c r="A22" s="35">
        <v>12</v>
      </c>
      <c r="B22" s="62"/>
      <c r="C22" s="26">
        <v>20</v>
      </c>
      <c r="D22" s="27" t="s">
        <v>37</v>
      </c>
      <c r="E22" s="43">
        <v>608967182</v>
      </c>
      <c r="F22" s="51">
        <v>0</v>
      </c>
      <c r="G22" s="26">
        <v>850</v>
      </c>
      <c r="H22" s="26">
        <v>210</v>
      </c>
      <c r="I22" s="26">
        <v>2</v>
      </c>
      <c r="J22" s="28">
        <f t="shared" si="0"/>
        <v>1062</v>
      </c>
    </row>
    <row r="23" spans="1:10" ht="16.5" customHeight="1">
      <c r="A23" s="35">
        <v>13</v>
      </c>
      <c r="B23" s="62"/>
      <c r="C23" s="26">
        <v>20</v>
      </c>
      <c r="D23" s="27" t="s">
        <v>4</v>
      </c>
      <c r="E23" s="43">
        <v>777599960</v>
      </c>
      <c r="F23" s="51">
        <v>270</v>
      </c>
      <c r="G23" s="26">
        <v>500</v>
      </c>
      <c r="H23" s="26">
        <v>195</v>
      </c>
      <c r="I23" s="26">
        <v>73</v>
      </c>
      <c r="J23" s="28">
        <f t="shared" si="0"/>
        <v>1038</v>
      </c>
    </row>
    <row r="24" spans="1:10" ht="16.5" customHeight="1" thickBot="1">
      <c r="A24" s="34">
        <v>14</v>
      </c>
      <c r="B24" s="63"/>
      <c r="C24" s="20">
        <v>20</v>
      </c>
      <c r="D24" s="21" t="s">
        <v>52</v>
      </c>
      <c r="E24" s="42">
        <v>777190995</v>
      </c>
      <c r="F24" s="50">
        <v>0</v>
      </c>
      <c r="G24" s="20">
        <v>750</v>
      </c>
      <c r="H24" s="20">
        <v>260</v>
      </c>
      <c r="I24" s="20">
        <v>0</v>
      </c>
      <c r="J24" s="22">
        <f t="shared" si="0"/>
        <v>1010</v>
      </c>
    </row>
    <row r="25" spans="1:10" ht="16.5" customHeight="1" thickTop="1">
      <c r="A25" s="33">
        <v>15</v>
      </c>
      <c r="B25" s="64" t="s">
        <v>26</v>
      </c>
      <c r="C25" s="17">
        <v>15</v>
      </c>
      <c r="D25" s="18" t="s">
        <v>48</v>
      </c>
      <c r="E25" s="41">
        <v>777315377</v>
      </c>
      <c r="F25" s="49">
        <v>0</v>
      </c>
      <c r="G25" s="17">
        <v>750</v>
      </c>
      <c r="H25" s="17">
        <v>260</v>
      </c>
      <c r="I25" s="17">
        <v>0</v>
      </c>
      <c r="J25" s="19">
        <f t="shared" si="0"/>
        <v>1010</v>
      </c>
    </row>
    <row r="26" spans="1:10" ht="16.5" customHeight="1">
      <c r="A26" s="35">
        <v>16</v>
      </c>
      <c r="B26" s="64"/>
      <c r="C26" s="26">
        <v>15</v>
      </c>
      <c r="D26" s="27" t="s">
        <v>65</v>
      </c>
      <c r="E26" s="43">
        <v>775717401</v>
      </c>
      <c r="F26" s="51">
        <v>40</v>
      </c>
      <c r="G26" s="26">
        <v>750</v>
      </c>
      <c r="H26" s="26">
        <v>150</v>
      </c>
      <c r="I26" s="26">
        <v>33</v>
      </c>
      <c r="J26" s="28">
        <f t="shared" si="0"/>
        <v>973</v>
      </c>
    </row>
    <row r="27" spans="1:10" ht="16.5" customHeight="1">
      <c r="A27" s="35">
        <v>17</v>
      </c>
      <c r="B27" s="64"/>
      <c r="C27" s="26">
        <v>15</v>
      </c>
      <c r="D27" s="27" t="s">
        <v>53</v>
      </c>
      <c r="E27" s="43">
        <v>605162136</v>
      </c>
      <c r="F27" s="51">
        <v>0</v>
      </c>
      <c r="G27" s="26">
        <v>750</v>
      </c>
      <c r="H27" s="26">
        <v>220</v>
      </c>
      <c r="I27" s="26">
        <v>0</v>
      </c>
      <c r="J27" s="28">
        <f t="shared" si="0"/>
        <v>970</v>
      </c>
    </row>
    <row r="28" spans="1:10" ht="16.5" customHeight="1">
      <c r="A28" s="35">
        <v>18</v>
      </c>
      <c r="B28" s="64"/>
      <c r="C28" s="26">
        <v>15</v>
      </c>
      <c r="D28" s="27" t="s">
        <v>49</v>
      </c>
      <c r="E28" s="43">
        <v>605803565</v>
      </c>
      <c r="F28" s="51">
        <v>35</v>
      </c>
      <c r="G28" s="26">
        <v>750</v>
      </c>
      <c r="H28" s="26">
        <v>173</v>
      </c>
      <c r="I28" s="26">
        <v>8</v>
      </c>
      <c r="J28" s="28">
        <f t="shared" si="0"/>
        <v>966</v>
      </c>
    </row>
    <row r="29" spans="1:10" ht="16.5" customHeight="1">
      <c r="A29" s="35">
        <v>19</v>
      </c>
      <c r="B29" s="64"/>
      <c r="C29" s="26">
        <v>15</v>
      </c>
      <c r="D29" s="27" t="s">
        <v>41</v>
      </c>
      <c r="E29" s="43">
        <v>736676494</v>
      </c>
      <c r="F29" s="51">
        <v>615</v>
      </c>
      <c r="G29" s="26">
        <v>100</v>
      </c>
      <c r="H29" s="26">
        <v>50</v>
      </c>
      <c r="I29" s="26">
        <v>200</v>
      </c>
      <c r="J29" s="28">
        <f t="shared" si="0"/>
        <v>965</v>
      </c>
    </row>
    <row r="30" spans="1:10" ht="16.5" customHeight="1" thickBot="1">
      <c r="A30" s="34">
        <v>20</v>
      </c>
      <c r="B30" s="65"/>
      <c r="C30" s="20">
        <v>15</v>
      </c>
      <c r="D30" s="21" t="s">
        <v>9</v>
      </c>
      <c r="E30" s="42">
        <v>602803694</v>
      </c>
      <c r="F30" s="50">
        <v>220</v>
      </c>
      <c r="G30" s="20">
        <v>500</v>
      </c>
      <c r="H30" s="20">
        <v>153</v>
      </c>
      <c r="I30" s="20">
        <v>60</v>
      </c>
      <c r="J30" s="22">
        <f t="shared" si="0"/>
        <v>933</v>
      </c>
    </row>
    <row r="31" spans="1:10" ht="16.5" customHeight="1" thickTop="1">
      <c r="A31" s="33">
        <v>21</v>
      </c>
      <c r="B31" s="79" t="s">
        <v>27</v>
      </c>
      <c r="C31" s="17">
        <v>10</v>
      </c>
      <c r="D31" s="18" t="s">
        <v>67</v>
      </c>
      <c r="E31" s="41">
        <v>732944851</v>
      </c>
      <c r="F31" s="49">
        <v>80</v>
      </c>
      <c r="G31" s="17">
        <v>600</v>
      </c>
      <c r="H31" s="17">
        <v>205</v>
      </c>
      <c r="I31" s="17">
        <v>14</v>
      </c>
      <c r="J31" s="19">
        <f t="shared" si="0"/>
        <v>899</v>
      </c>
    </row>
    <row r="32" spans="1:10" ht="16.5" customHeight="1">
      <c r="A32" s="35">
        <v>22</v>
      </c>
      <c r="B32" s="79"/>
      <c r="C32" s="26">
        <v>10</v>
      </c>
      <c r="D32" s="27" t="s">
        <v>57</v>
      </c>
      <c r="E32" s="43">
        <v>777616393</v>
      </c>
      <c r="F32" s="51">
        <v>0</v>
      </c>
      <c r="G32" s="26">
        <v>700</v>
      </c>
      <c r="H32" s="26">
        <v>195</v>
      </c>
      <c r="I32" s="26">
        <v>0</v>
      </c>
      <c r="J32" s="28">
        <f t="shared" si="0"/>
        <v>895</v>
      </c>
    </row>
    <row r="33" spans="1:10" ht="16.5" customHeight="1">
      <c r="A33" s="35">
        <v>23</v>
      </c>
      <c r="B33" s="79"/>
      <c r="C33" s="26">
        <v>10</v>
      </c>
      <c r="D33" s="27" t="s">
        <v>6</v>
      </c>
      <c r="E33" s="43">
        <v>777215722</v>
      </c>
      <c r="F33" s="51">
        <v>55</v>
      </c>
      <c r="G33" s="26">
        <v>500</v>
      </c>
      <c r="H33" s="26">
        <v>158</v>
      </c>
      <c r="I33" s="26">
        <v>24</v>
      </c>
      <c r="J33" s="28">
        <f t="shared" si="0"/>
        <v>737</v>
      </c>
    </row>
    <row r="34" spans="1:10" ht="16.5" customHeight="1">
      <c r="A34" s="35">
        <v>24</v>
      </c>
      <c r="B34" s="79"/>
      <c r="C34" s="26">
        <v>10</v>
      </c>
      <c r="D34" s="27" t="s">
        <v>63</v>
      </c>
      <c r="E34" s="43">
        <v>606659049</v>
      </c>
      <c r="F34" s="51">
        <v>0</v>
      </c>
      <c r="G34" s="26">
        <v>600</v>
      </c>
      <c r="H34" s="26">
        <v>130</v>
      </c>
      <c r="I34" s="26">
        <v>0</v>
      </c>
      <c r="J34" s="28">
        <f t="shared" si="0"/>
        <v>730</v>
      </c>
    </row>
    <row r="35" spans="1:10" ht="16.5" customHeight="1">
      <c r="A35" s="35">
        <v>25</v>
      </c>
      <c r="B35" s="79"/>
      <c r="C35" s="26">
        <v>10</v>
      </c>
      <c r="D35" s="27" t="s">
        <v>60</v>
      </c>
      <c r="E35" s="43">
        <v>608728654</v>
      </c>
      <c r="F35" s="51">
        <v>0</v>
      </c>
      <c r="G35" s="26">
        <v>600</v>
      </c>
      <c r="H35" s="26">
        <v>115</v>
      </c>
      <c r="I35" s="26">
        <v>0</v>
      </c>
      <c r="J35" s="28">
        <f t="shared" si="0"/>
        <v>715</v>
      </c>
    </row>
    <row r="36" spans="1:10" ht="16.5" customHeight="1">
      <c r="A36" s="35">
        <v>26</v>
      </c>
      <c r="B36" s="79"/>
      <c r="C36" s="26">
        <v>10</v>
      </c>
      <c r="D36" s="27" t="s">
        <v>12</v>
      </c>
      <c r="E36" s="43">
        <v>732881992</v>
      </c>
      <c r="F36" s="51">
        <v>0</v>
      </c>
      <c r="G36" s="26">
        <v>500</v>
      </c>
      <c r="H36" s="26">
        <v>210</v>
      </c>
      <c r="I36" s="26">
        <v>0</v>
      </c>
      <c r="J36" s="28">
        <f t="shared" si="0"/>
        <v>710</v>
      </c>
    </row>
    <row r="37" spans="1:10" ht="16.5" customHeight="1">
      <c r="A37" s="35">
        <v>27</v>
      </c>
      <c r="B37" s="79"/>
      <c r="C37" s="26">
        <v>10</v>
      </c>
      <c r="D37" s="27" t="s">
        <v>61</v>
      </c>
      <c r="E37" s="43">
        <v>777760262</v>
      </c>
      <c r="F37" s="51">
        <v>0</v>
      </c>
      <c r="G37" s="26">
        <v>600</v>
      </c>
      <c r="H37" s="26">
        <v>103</v>
      </c>
      <c r="I37" s="26">
        <v>0</v>
      </c>
      <c r="J37" s="28">
        <f t="shared" si="0"/>
        <v>703</v>
      </c>
    </row>
    <row r="38" spans="1:10" ht="16.5" customHeight="1">
      <c r="A38" s="35">
        <v>28</v>
      </c>
      <c r="B38" s="79"/>
      <c r="C38" s="26">
        <v>10</v>
      </c>
      <c r="D38" s="27" t="s">
        <v>18</v>
      </c>
      <c r="E38" s="43">
        <v>608069797</v>
      </c>
      <c r="F38" s="51">
        <v>0</v>
      </c>
      <c r="G38" s="26">
        <v>500</v>
      </c>
      <c r="H38" s="26">
        <v>180</v>
      </c>
      <c r="I38" s="26">
        <v>0</v>
      </c>
      <c r="J38" s="28">
        <f t="shared" si="0"/>
        <v>680</v>
      </c>
    </row>
    <row r="39" spans="1:10" ht="16.5" customHeight="1">
      <c r="A39" s="35">
        <v>29</v>
      </c>
      <c r="B39" s="79"/>
      <c r="C39" s="26">
        <v>10</v>
      </c>
      <c r="D39" s="27" t="s">
        <v>50</v>
      </c>
      <c r="E39" s="43">
        <v>724071680</v>
      </c>
      <c r="F39" s="51">
        <v>0</v>
      </c>
      <c r="G39" s="26">
        <v>400</v>
      </c>
      <c r="H39" s="26">
        <v>112</v>
      </c>
      <c r="I39" s="26">
        <v>0</v>
      </c>
      <c r="J39" s="28">
        <f t="shared" si="0"/>
        <v>512</v>
      </c>
    </row>
    <row r="40" spans="1:10" ht="16.5" customHeight="1">
      <c r="A40" s="35">
        <v>30</v>
      </c>
      <c r="B40" s="79"/>
      <c r="C40" s="26">
        <v>10</v>
      </c>
      <c r="D40" s="27" t="s">
        <v>51</v>
      </c>
      <c r="E40" s="43">
        <v>728241021</v>
      </c>
      <c r="F40" s="51">
        <v>0</v>
      </c>
      <c r="G40" s="26">
        <v>400</v>
      </c>
      <c r="H40" s="26">
        <v>100</v>
      </c>
      <c r="I40" s="26">
        <v>1</v>
      </c>
      <c r="J40" s="28">
        <f t="shared" si="0"/>
        <v>501</v>
      </c>
    </row>
    <row r="41" spans="1:10" ht="16.5" customHeight="1">
      <c r="A41" s="35">
        <v>31</v>
      </c>
      <c r="B41" s="79"/>
      <c r="C41" s="26">
        <v>10</v>
      </c>
      <c r="D41" s="27" t="s">
        <v>69</v>
      </c>
      <c r="E41" s="43">
        <v>731183776</v>
      </c>
      <c r="F41" s="51">
        <v>0</v>
      </c>
      <c r="G41" s="26">
        <v>350</v>
      </c>
      <c r="H41" s="26">
        <v>57</v>
      </c>
      <c r="I41" s="26">
        <v>0</v>
      </c>
      <c r="J41" s="28">
        <f t="shared" si="0"/>
        <v>407</v>
      </c>
    </row>
    <row r="42" spans="1:10" ht="16.5" customHeight="1">
      <c r="A42" s="35">
        <v>32</v>
      </c>
      <c r="B42" s="79"/>
      <c r="C42" s="26">
        <v>10</v>
      </c>
      <c r="D42" s="27" t="s">
        <v>64</v>
      </c>
      <c r="E42" s="43">
        <v>602123000</v>
      </c>
      <c r="F42" s="51">
        <v>0</v>
      </c>
      <c r="G42" s="26">
        <v>250</v>
      </c>
      <c r="H42" s="26">
        <v>57</v>
      </c>
      <c r="I42" s="26">
        <v>0</v>
      </c>
      <c r="J42" s="28">
        <f t="shared" si="0"/>
        <v>307</v>
      </c>
    </row>
    <row r="43" spans="1:10" ht="16.5" customHeight="1">
      <c r="A43" s="35">
        <v>33</v>
      </c>
      <c r="B43" s="79"/>
      <c r="C43" s="26">
        <v>10</v>
      </c>
      <c r="D43" s="27" t="s">
        <v>58</v>
      </c>
      <c r="E43" s="43">
        <v>775251901</v>
      </c>
      <c r="F43" s="51">
        <v>0</v>
      </c>
      <c r="G43" s="26">
        <v>250</v>
      </c>
      <c r="H43" s="26">
        <v>53</v>
      </c>
      <c r="I43" s="26">
        <v>0</v>
      </c>
      <c r="J43" s="28">
        <f t="shared" si="0"/>
        <v>303</v>
      </c>
    </row>
    <row r="44" spans="1:10" ht="16.5" customHeight="1">
      <c r="A44" s="35">
        <v>34</v>
      </c>
      <c r="B44" s="79"/>
      <c r="C44" s="26">
        <v>10</v>
      </c>
      <c r="D44" s="27" t="s">
        <v>59</v>
      </c>
      <c r="E44" s="43">
        <v>777022534</v>
      </c>
      <c r="F44" s="51">
        <v>0</v>
      </c>
      <c r="G44" s="26">
        <v>250</v>
      </c>
      <c r="H44" s="26">
        <v>53</v>
      </c>
      <c r="I44" s="26">
        <v>0</v>
      </c>
      <c r="J44" s="28">
        <f t="shared" si="0"/>
        <v>303</v>
      </c>
    </row>
    <row r="45" spans="1:10" ht="16.5" customHeight="1">
      <c r="A45" s="35">
        <v>35</v>
      </c>
      <c r="B45" s="79"/>
      <c r="C45" s="26">
        <v>10</v>
      </c>
      <c r="D45" s="27" t="s">
        <v>62</v>
      </c>
      <c r="E45" s="43">
        <v>776075323</v>
      </c>
      <c r="F45" s="51">
        <v>0</v>
      </c>
      <c r="G45" s="26">
        <v>250</v>
      </c>
      <c r="H45" s="26">
        <v>50</v>
      </c>
      <c r="I45" s="26">
        <v>0</v>
      </c>
      <c r="J45" s="28">
        <f t="shared" si="0"/>
        <v>300</v>
      </c>
    </row>
    <row r="46" spans="1:10" ht="16.5" customHeight="1">
      <c r="A46" s="35">
        <v>36</v>
      </c>
      <c r="B46" s="79"/>
      <c r="C46" s="26">
        <v>10</v>
      </c>
      <c r="D46" s="27" t="s">
        <v>54</v>
      </c>
      <c r="E46" s="43">
        <v>737589322</v>
      </c>
      <c r="F46" s="51">
        <v>0</v>
      </c>
      <c r="G46" s="26">
        <v>150</v>
      </c>
      <c r="H46" s="26">
        <v>60</v>
      </c>
      <c r="I46" s="26">
        <v>0</v>
      </c>
      <c r="J46" s="28">
        <f t="shared" si="0"/>
        <v>210</v>
      </c>
    </row>
    <row r="47" spans="1:10" ht="16.5" customHeight="1">
      <c r="A47" s="35">
        <v>37</v>
      </c>
      <c r="B47" s="79"/>
      <c r="C47" s="26">
        <v>10</v>
      </c>
      <c r="D47" s="27" t="s">
        <v>66</v>
      </c>
      <c r="E47" s="43">
        <v>605187592</v>
      </c>
      <c r="F47" s="51">
        <v>0</v>
      </c>
      <c r="G47" s="26">
        <v>150</v>
      </c>
      <c r="H47" s="26">
        <v>50</v>
      </c>
      <c r="I47" s="26">
        <v>0</v>
      </c>
      <c r="J47" s="28">
        <f t="shared" si="0"/>
        <v>200</v>
      </c>
    </row>
    <row r="48" spans="1:10" ht="16.5" customHeight="1">
      <c r="A48" s="35">
        <v>38</v>
      </c>
      <c r="B48" s="79"/>
      <c r="C48" s="26">
        <v>10</v>
      </c>
      <c r="D48" s="27" t="s">
        <v>42</v>
      </c>
      <c r="E48" s="43">
        <v>776825137</v>
      </c>
      <c r="F48" s="51">
        <v>20</v>
      </c>
      <c r="G48" s="26">
        <v>100</v>
      </c>
      <c r="H48" s="26">
        <v>50</v>
      </c>
      <c r="I48" s="26">
        <v>10</v>
      </c>
      <c r="J48" s="28">
        <f t="shared" si="0"/>
        <v>180</v>
      </c>
    </row>
    <row r="49" spans="1:10" ht="16.5" customHeight="1">
      <c r="A49" s="35">
        <v>39</v>
      </c>
      <c r="B49" s="79"/>
      <c r="C49" s="26">
        <v>10</v>
      </c>
      <c r="D49" s="27" t="s">
        <v>38</v>
      </c>
      <c r="E49" s="43">
        <v>721419545</v>
      </c>
      <c r="F49" s="51">
        <v>0</v>
      </c>
      <c r="G49" s="26">
        <v>100</v>
      </c>
      <c r="H49" s="26">
        <v>70</v>
      </c>
      <c r="I49" s="26">
        <v>3</v>
      </c>
      <c r="J49" s="28">
        <f t="shared" si="0"/>
        <v>173</v>
      </c>
    </row>
    <row r="50" spans="1:10" ht="16.5" customHeight="1">
      <c r="A50" s="35">
        <v>40</v>
      </c>
      <c r="B50" s="79"/>
      <c r="C50" s="26">
        <v>10</v>
      </c>
      <c r="D50" s="27" t="s">
        <v>10</v>
      </c>
      <c r="E50" s="43">
        <v>737734510</v>
      </c>
      <c r="F50" s="51">
        <v>0</v>
      </c>
      <c r="G50" s="26">
        <v>100</v>
      </c>
      <c r="H50" s="26">
        <v>50</v>
      </c>
      <c r="I50" s="26">
        <v>0</v>
      </c>
      <c r="J50" s="28">
        <f t="shared" si="0"/>
        <v>150</v>
      </c>
    </row>
    <row r="51" spans="1:10" ht="16.5" customHeight="1">
      <c r="A51" s="35">
        <v>41</v>
      </c>
      <c r="B51" s="79"/>
      <c r="C51" s="26">
        <v>10</v>
      </c>
      <c r="D51" s="27"/>
      <c r="E51" s="43"/>
      <c r="F51" s="51"/>
      <c r="G51" s="26"/>
      <c r="H51" s="26"/>
      <c r="I51" s="26"/>
      <c r="J51" s="28">
        <f>SUM(F51:I51)</f>
        <v>0</v>
      </c>
    </row>
    <row r="52" spans="1:10" ht="16.5" customHeight="1">
      <c r="A52" s="35">
        <v>42</v>
      </c>
      <c r="B52" s="79"/>
      <c r="C52" s="26">
        <v>10</v>
      </c>
      <c r="D52" s="27"/>
      <c r="E52" s="43"/>
      <c r="F52" s="51"/>
      <c r="G52" s="26"/>
      <c r="H52" s="26"/>
      <c r="I52" s="26"/>
      <c r="J52" s="28">
        <f>SUM(F52:I52)</f>
        <v>0</v>
      </c>
    </row>
    <row r="53" spans="1:10" ht="16.5" customHeight="1">
      <c r="A53" s="35">
        <v>43</v>
      </c>
      <c r="B53" s="79"/>
      <c r="C53" s="26">
        <v>10</v>
      </c>
      <c r="D53" s="27"/>
      <c r="E53" s="43"/>
      <c r="F53" s="51"/>
      <c r="G53" s="26"/>
      <c r="H53" s="26"/>
      <c r="I53" s="26"/>
      <c r="J53" s="28">
        <f>SUM(F53:I53)</f>
        <v>0</v>
      </c>
    </row>
    <row r="54" spans="1:10" ht="16.5" customHeight="1">
      <c r="A54" s="35">
        <v>44</v>
      </c>
      <c r="B54" s="79"/>
      <c r="C54" s="26">
        <v>10</v>
      </c>
      <c r="D54" s="27"/>
      <c r="E54" s="43"/>
      <c r="F54" s="51"/>
      <c r="G54" s="26"/>
      <c r="H54" s="26"/>
      <c r="I54" s="26"/>
      <c r="J54" s="28">
        <f>SUM(F54:I54)</f>
        <v>0</v>
      </c>
    </row>
    <row r="55" spans="1:10" ht="16.5" customHeight="1" thickBot="1">
      <c r="A55" s="36">
        <v>45</v>
      </c>
      <c r="B55" s="80"/>
      <c r="C55" s="29">
        <v>10</v>
      </c>
      <c r="D55" s="30"/>
      <c r="E55" s="44"/>
      <c r="F55" s="52"/>
      <c r="G55" s="29"/>
      <c r="H55" s="29"/>
      <c r="I55" s="29"/>
      <c r="J55" s="31">
        <f>SUM(F55:I55)</f>
        <v>0</v>
      </c>
    </row>
    <row r="56" spans="5:9" ht="12.75">
      <c r="E56" s="37"/>
      <c r="F56" s="1"/>
      <c r="I56" s="1"/>
    </row>
    <row r="59" spans="8:9" ht="12.75">
      <c r="H59" s="1"/>
      <c r="I59" s="1"/>
    </row>
  </sheetData>
  <mergeCells count="12">
    <mergeCell ref="B31:B55"/>
    <mergeCell ref="B13:B14"/>
    <mergeCell ref="B15:B16"/>
    <mergeCell ref="B17:B19"/>
    <mergeCell ref="J3:J5"/>
    <mergeCell ref="A1:I2"/>
    <mergeCell ref="B20:B24"/>
    <mergeCell ref="B25:B30"/>
    <mergeCell ref="J6:J9"/>
    <mergeCell ref="H5:I7"/>
    <mergeCell ref="H8:I9"/>
    <mergeCell ref="H3:I4"/>
  </mergeCells>
  <hyperlinks>
    <hyperlink ref="J6:J9" r:id="rId1" display="BODOVANÉ TURNAJE            ( ZDE )"/>
    <hyperlink ref="J3:J5" r:id="rId2" display="LIGOVÁ KNIHA                    ( ZDE )"/>
    <hyperlink ref="H5:I7" r:id="rId3" display="Pravidla soutěže + Ceny !!!"/>
  </hyperlinks>
  <printOptions horizontalCentered="1" verticalCentered="1"/>
  <pageMargins left="0" right="0" top="0.1968503937007874" bottom="0" header="0.5118110236220472" footer="0.5118110236220472"/>
  <pageSetup orientation="landscape" paperSize="9" scale="8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ARJO Hospital Equipment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 Takács</dc:creator>
  <cp:keywords/>
  <dc:description/>
  <cp:lastModifiedBy>Marin Takács</cp:lastModifiedBy>
  <cp:lastPrinted>2005-01-13T23:25:53Z</cp:lastPrinted>
  <dcterms:created xsi:type="dcterms:W3CDTF">2004-12-30T22:04:34Z</dcterms:created>
  <dcterms:modified xsi:type="dcterms:W3CDTF">2007-02-02T22:53:31Z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